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ไตรมาส1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<sst xmlns="http://schemas.openxmlformats.org/spreadsheetml/2006/main" count="91" uniqueCount="61">
  <si>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แบบรายงานผลการคัดกรองการประเมินโอกาสเสี่ยงต่อการเกิดโรคหัวใจและหลอดเลือด(CVD Risk) ในผู้ป่วยโรคเบาหวาน ผู้ป่วยโรคความดันโลหิตสูง</t>
  </si>
  <si>
    <t>รพ.สต.บ้านไร่เจริญ   อำเภอ บ่อพลอย จังหวัด กาญจนบุรี ข้อมูลการคัดกรองเดือน ตุลาคม 2559 ถึงเดือน ธันวาคม 2559</t>
  </si>
  <si>
    <t>สถานบริการ</t>
  </si>
  <si>
    <t>จำนวนผู้ป่วย</t>
  </si>
  <si>
    <t>ผู้ป่วยโรคเบาหวาน/โรคความดันโลหิตสูงจำแนกกลุ่มตามความเสี่ยง</t>
  </si>
  <si>
    <t>ผู้ป่วยทั้งหมด</t>
  </si>
  <si>
    <t>(ผู้ป่วยDM/HT)</t>
  </si>
  <si>
    <t>ผู้ป่วยที่ได้รับการคัดกรอง</t>
  </si>
  <si>
    <t>CVD Risk</t>
  </si>
  <si>
    <t>คิดเป็นร้อยละ</t>
  </si>
  <si>
    <t>จำนวนกลุ่มเสี่ยงต่ำ(&lt;10%)</t>
  </si>
  <si>
    <t>จำนวนกลุ่มเสี่ยงปานกลาง</t>
  </si>
  <si>
    <t>(10%-&lt;๒๐%)</t>
  </si>
  <si>
    <t>คิดเป็น</t>
  </si>
  <si>
    <t>ร้อยละ</t>
  </si>
  <si>
    <t>(๒๐%-&lt;๓๐%)</t>
  </si>
  <si>
    <t>จำนวนกลุ่มเสี่ยงสูงมาก</t>
  </si>
  <si>
    <t>(๓๐%-&lt;40%)</t>
  </si>
  <si>
    <t>จำนวนกลุ่มเสี่ยงสูงอันตราย(≥40%)</t>
  </si>
  <si>
    <t>รพ.สต.บ้านไร่เจริญ</t>
  </si>
  <si>
    <t>รวม</t>
  </si>
  <si>
    <t>แบบรายงานผลการประเมินโอกาสเสี่ยงต่อการเกิดโรคหัวใจและหลอดเลือด (CVD Risk) ในผู้ป่วยโรคเบาหวาน ผู้ป่วยโรคความดันโลหิตสูง</t>
  </si>
  <si>
    <t xml:space="preserve"> ในกลุ่มเสี่ยงสูงมาก(≥30%) หลังเข้ารับการปรับเปลี่ยนพฤติกรรมอย่างเข้มข้นและรีบด่วน ภายใน 1 เดือน</t>
  </si>
  <si>
    <t>ปีงบประมาณ 2560</t>
  </si>
  <si>
    <t>รพ.สต.บ้านไร่เจริญ     อำเภอ บ่อพลอย  จังหวัด กาญจนบุรี</t>
  </si>
  <si>
    <t>การประเมินโอกาสเสี่ยงต่อการเกิดโรคหัวใจและหลอดเลือด</t>
  </si>
  <si>
    <t>จำนวนกลุ่มเสี่ยง</t>
  </si>
  <si>
    <t>สูงมาก(≥30%)</t>
  </si>
  <si>
    <t>ทั้งหมด</t>
  </si>
  <si>
    <t>จำนวนกลุ่มเสี่ยงสูงมาก(≥30%)</t>
  </si>
  <si>
    <t xml:space="preserve">ที่ได้รับการปรับเปลี่ยนพฤติกรมอย่างเข้มข้นและรีบด่วน </t>
  </si>
  <si>
    <t>ภายใน 1 เดือน</t>
  </si>
  <si>
    <t>กลุ่มเสี่ยงต่ำ &lt;10%</t>
  </si>
  <si>
    <t>กลุ่มเสี่ยงปานกลาง</t>
  </si>
  <si>
    <t>10%-&lt;20%</t>
  </si>
  <si>
    <t>กลุ่มเสี่ยงสูง</t>
  </si>
  <si>
    <t>20%-&lt;30%</t>
  </si>
  <si>
    <t>กลุ่มเสี่ยงสูงมาก</t>
  </si>
  <si>
    <t>30%-&lt;40%</t>
  </si>
  <si>
    <t>กลุ่มเสี่ยงสูงอันตราย ≥40%</t>
  </si>
  <si>
    <t>จำนวน</t>
  </si>
  <si>
    <t xml:space="preserve">หมายเหตุ : ผู้ป่วยโรคเบาหวาน ผู้ป่วยโรคความดันโลหิตสูงในกลุ่มเสี่ยงสูงมาก (≥30%) ได้รับการปรับเปลี่ยนพฤติกรรมอย่างเข้มข้นและรีบด่วน ภายใน 1 เดือน หมายถึง </t>
  </si>
  <si>
    <t>ผู้ป่วยโรคเบาหวาน ผู้ป่วยโรคความดันโลหิตสูง ที่ประเมินโอกาสเสี่ยงต่อการเกิดโรคหัวใจและหลอดเลือดแล้ว มีความเสี่ยงอยู่ในกลุ่มเสี่ยงสูงมาก (30%-&lt;40%) และกลุ่มเสี่ยงสูงอันตราย (≥40%)</t>
  </si>
  <si>
    <t>แบบรายงานที่ 1</t>
  </si>
  <si>
    <t>แบบรายงานที่ 2</t>
  </si>
  <si>
    <t>รพ.สต.บ้านหนองรี</t>
  </si>
  <si>
    <t>ชื่อผู้รายงาน นายวิสิทธิ์ ปิ่นประชานันท์ ตำแหน่ง นวก.สส.ชำนาญการพิเศษ  หน่วยงาน  สสอ.บ่อพลอย   เบอร์โทรศัพท์ 081-8318102</t>
  </si>
  <si>
    <t xml:space="preserve">                                ผลการประเมินโอกาสเสี่ยงต่อการเกิดโรคหัวใจและหลอดเลือด (CVD Risk)                                 หลังการปรับเปลี่ยนพฤติกรรมอย่างเข้มข้นและรีบด่วน ภายใน 1 เดือน</t>
  </si>
  <si>
    <t>จำนวนกลุ่มเสี่ยงสูง</t>
  </si>
  <si>
    <t>ข้อมูลผู้ป่วยโรคเบาหวานและโรคความดันโลหิตสูงที่ขึ้นทะเบียนในสถานบริการสาธารณสุข ถึงวันที่ 20 ธันวาคม 2559</t>
  </si>
  <si>
    <t>รพ.สต.ช่องด่าน</t>
  </si>
  <si>
    <t>รพ.สต.บ้านใหม่</t>
  </si>
  <si>
    <t>รพ.สต.พุพรหม</t>
  </si>
  <si>
    <t>โรงพยาบาลบ่อพลอย</t>
  </si>
  <si>
    <t>รพ.สต.หนองกระทุ่ม</t>
  </si>
  <si>
    <t>รพ.สต.หลังเขา</t>
  </si>
  <si>
    <t>รพ.สต.บ้านหลุมรัง</t>
  </si>
  <si>
    <t>รพ.สต.หลุมรัง</t>
  </si>
  <si>
    <t>รพ.สต.บ้านสามยอด</t>
  </si>
  <si>
    <t>รพ.สต.บ้านลำอีซู</t>
  </si>
  <si>
    <t>ข้อมูลการคัดกรองหลังการปรับเปลี่ยนพฤติกรรมอย่างเข้มข้นและรีบด่วน ภายใน 1 เดือน ถึงวันที่ 20 ธันวาคม 2559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</si>
</sst>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sz val="9"/>
      <color indexed="8"/>
      <name val="TH SarabunIT๙"/>
      <family val="2"/>
    </font>
    <font>
      <b/>
      <sz val="14"/>
      <color indexed="8"/>
      <name val="TH SarabunIT๙"/>
      <family val="2"/>
    </font>
    <font>
      <sz val="11"/>
      <color indexed="8"/>
      <name val="TH SarabunIT๙"/>
      <family val="2"/>
    </font>
    <font>
      <i/>
      <sz val="16"/>
      <color indexed="8"/>
      <name val="TH SarabunIT๙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IT๙"/>
      <family val="2"/>
    </font>
    <font>
      <sz val="14"/>
      <color rgb="FF000000"/>
      <name val="TH SarabunIT๙"/>
      <family val="2"/>
    </font>
    <font>
      <b/>
      <sz val="16"/>
      <color rgb="FF000000"/>
      <name val="TH SarabunIT๙"/>
      <family val="2"/>
    </font>
    <font>
      <sz val="9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i/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8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33" borderId="14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vertical="top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2" fillId="0" borderId="15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/>
    </xf>
    <xf numFmtId="2" fontId="42" fillId="0" borderId="16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" fontId="42" fillId="0" borderId="16" xfId="0" applyNumberFormat="1" applyFont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2" fontId="42" fillId="34" borderId="11" xfId="0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7" fillId="33" borderId="19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vertical="top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552450</xdr:colOff>
      <xdr:row>0</xdr:row>
      <xdr:rowOff>9525</xdr:rowOff>
    </xdr:from>
    <xdr:to>
      <xdr:col>23</xdr:col>
      <xdr:colOff>142875</xdr:colOff>
      <xdr:row>1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14173200" y="9525"/>
          <a:ext cx="13906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แบบรายงานที่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3">
      <selection activeCell="P26" sqref="P26"/>
    </sheetView>
  </sheetViews>
  <sheetFormatPr defaultColWidth="9.140625" defaultRowHeight="15"/>
  <cols>
    <col min="1" max="1" width="23.28125" style="12" customWidth="1"/>
    <col min="2" max="2" width="9.00390625" style="12" customWidth="1"/>
    <col min="3" max="3" width="12.7109375" style="12" bestFit="1" customWidth="1"/>
    <col min="4" max="6" width="9.00390625" style="12" customWidth="1"/>
    <col min="7" max="7" width="10.57421875" style="12" customWidth="1"/>
    <col min="8" max="8" width="9.00390625" style="12" customWidth="1"/>
    <col min="9" max="9" width="11.421875" style="12" customWidth="1"/>
    <col min="10" max="10" width="9.00390625" style="12" customWidth="1"/>
    <col min="11" max="11" width="11.28125" style="12" customWidth="1"/>
    <col min="12" max="16384" width="9.00390625" style="12" customWidth="1"/>
  </cols>
  <sheetData>
    <row r="1" ht="20.25">
      <c r="M1" s="18" t="s">
        <v>43</v>
      </c>
    </row>
    <row r="2" spans="1:14" ht="23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20.25">
      <c r="A4" s="34" t="s">
        <v>46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20.25">
      <c r="A5" s="34" t="s">
        <v>49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ht="15.75" thickBot="1"/>
    <row r="7" spans="1:14" ht="21" thickBot="1">
      <c r="A7" s="51" t="s">
        <v>2</v>
      </c>
      <c r="B7" s="54" t="s">
        <v>3</v>
      </c>
      <c r="C7" s="55"/>
      <c r="D7" s="56"/>
      <c r="E7" s="54" t="s">
        <v>4</v>
      </c>
      <c r="F7" s="55"/>
      <c r="G7" s="55"/>
      <c r="H7" s="55"/>
      <c r="I7" s="55"/>
      <c r="J7" s="55"/>
      <c r="K7" s="55"/>
      <c r="L7" s="55"/>
      <c r="M7" s="55"/>
      <c r="N7" s="56"/>
    </row>
    <row r="8" spans="1:14" ht="56.25" customHeight="1">
      <c r="A8" s="52"/>
      <c r="B8" s="2" t="s">
        <v>5</v>
      </c>
      <c r="C8" s="2" t="s">
        <v>7</v>
      </c>
      <c r="D8" s="42" t="s">
        <v>9</v>
      </c>
      <c r="E8" s="42" t="s">
        <v>10</v>
      </c>
      <c r="F8" s="42" t="s">
        <v>9</v>
      </c>
      <c r="G8" s="2" t="s">
        <v>11</v>
      </c>
      <c r="H8" s="42" t="s">
        <v>9</v>
      </c>
      <c r="I8" s="2" t="s">
        <v>48</v>
      </c>
      <c r="J8" s="2" t="s">
        <v>13</v>
      </c>
      <c r="K8" s="2" t="s">
        <v>16</v>
      </c>
      <c r="L8" s="42" t="s">
        <v>9</v>
      </c>
      <c r="M8" s="42" t="s">
        <v>18</v>
      </c>
      <c r="N8" s="42" t="s">
        <v>9</v>
      </c>
    </row>
    <row r="9" spans="1:14" ht="38.25" thickBot="1">
      <c r="A9" s="53"/>
      <c r="B9" s="3" t="s">
        <v>6</v>
      </c>
      <c r="C9" s="3" t="s">
        <v>8</v>
      </c>
      <c r="D9" s="43"/>
      <c r="E9" s="43"/>
      <c r="F9" s="43"/>
      <c r="G9" s="3" t="s">
        <v>12</v>
      </c>
      <c r="H9" s="43"/>
      <c r="I9" s="3" t="s">
        <v>15</v>
      </c>
      <c r="J9" s="3" t="s">
        <v>14</v>
      </c>
      <c r="K9" s="3" t="s">
        <v>17</v>
      </c>
      <c r="L9" s="43"/>
      <c r="M9" s="43"/>
      <c r="N9" s="43"/>
    </row>
    <row r="10" spans="1:14" ht="21" thickBot="1">
      <c r="A10" s="22" t="s">
        <v>51</v>
      </c>
      <c r="B10" s="16">
        <v>615</v>
      </c>
      <c r="C10" s="16">
        <v>0</v>
      </c>
      <c r="D10" s="23">
        <f>SUM(C10*100/B10)</f>
        <v>0</v>
      </c>
      <c r="E10" s="16">
        <v>0</v>
      </c>
      <c r="F10" s="23">
        <v>0</v>
      </c>
      <c r="G10" s="16">
        <v>0</v>
      </c>
      <c r="H10" s="23">
        <v>0</v>
      </c>
      <c r="I10" s="16">
        <v>0</v>
      </c>
      <c r="J10" s="23">
        <v>0</v>
      </c>
      <c r="K10" s="16">
        <v>0</v>
      </c>
      <c r="L10" s="23">
        <v>0</v>
      </c>
      <c r="M10" s="16">
        <v>0</v>
      </c>
      <c r="N10" s="23">
        <v>0</v>
      </c>
    </row>
    <row r="11" spans="1:14" ht="21" thickBot="1">
      <c r="A11" s="22" t="s">
        <v>54</v>
      </c>
      <c r="B11" s="16">
        <v>266</v>
      </c>
      <c r="C11" s="16">
        <v>0</v>
      </c>
      <c r="D11" s="23">
        <f aca="true" t="shared" si="0" ref="D11:D21">SUM(C11*100/B11)</f>
        <v>0</v>
      </c>
      <c r="E11" s="16">
        <v>0</v>
      </c>
      <c r="F11" s="23">
        <v>0</v>
      </c>
      <c r="G11" s="16">
        <v>0</v>
      </c>
      <c r="H11" s="23">
        <v>0</v>
      </c>
      <c r="I11" s="16">
        <v>0</v>
      </c>
      <c r="J11" s="23">
        <v>0</v>
      </c>
      <c r="K11" s="16">
        <v>0</v>
      </c>
      <c r="L11" s="23">
        <v>0</v>
      </c>
      <c r="M11" s="16">
        <v>0</v>
      </c>
      <c r="N11" s="23">
        <v>0</v>
      </c>
    </row>
    <row r="12" spans="1:14" ht="21" thickBot="1">
      <c r="A12" s="22" t="s">
        <v>52</v>
      </c>
      <c r="B12" s="15">
        <v>91</v>
      </c>
      <c r="C12" s="16">
        <v>91</v>
      </c>
      <c r="D12" s="23">
        <f t="shared" si="0"/>
        <v>100</v>
      </c>
      <c r="E12" s="16">
        <v>5</v>
      </c>
      <c r="F12" s="23">
        <f aca="true" t="shared" si="1" ref="F12:F21">SUM(E12*100/C12)</f>
        <v>5.4945054945054945</v>
      </c>
      <c r="G12" s="16">
        <v>2</v>
      </c>
      <c r="H12" s="23">
        <f aca="true" t="shared" si="2" ref="H12:H21">SUM(G12*100/C12)</f>
        <v>2.197802197802198</v>
      </c>
      <c r="I12" s="16">
        <v>1</v>
      </c>
      <c r="J12" s="23">
        <f aca="true" t="shared" si="3" ref="J12:J21">SUM(I12*100/C12)</f>
        <v>1.098901098901099</v>
      </c>
      <c r="K12" s="16">
        <v>0</v>
      </c>
      <c r="L12" s="23">
        <f aca="true" t="shared" si="4" ref="L12:L21">SUM(K12*100/C12)</f>
        <v>0</v>
      </c>
      <c r="M12" s="16">
        <v>0</v>
      </c>
      <c r="N12" s="23">
        <f aca="true" t="shared" si="5" ref="N12:N21">SUM(M12*100/C12)</f>
        <v>0</v>
      </c>
    </row>
    <row r="13" spans="1:14" ht="21" thickBot="1">
      <c r="A13" s="17" t="s">
        <v>19</v>
      </c>
      <c r="B13" s="4">
        <v>302</v>
      </c>
      <c r="C13" s="4">
        <v>270</v>
      </c>
      <c r="D13" s="23">
        <f t="shared" si="0"/>
        <v>89.40397350993378</v>
      </c>
      <c r="E13" s="4">
        <v>168</v>
      </c>
      <c r="F13" s="23">
        <f t="shared" si="1"/>
        <v>62.22222222222222</v>
      </c>
      <c r="G13" s="4">
        <v>90</v>
      </c>
      <c r="H13" s="23">
        <f t="shared" si="2"/>
        <v>33.333333333333336</v>
      </c>
      <c r="I13" s="4">
        <v>12</v>
      </c>
      <c r="J13" s="23">
        <f t="shared" si="3"/>
        <v>4.444444444444445</v>
      </c>
      <c r="K13" s="4">
        <v>0</v>
      </c>
      <c r="L13" s="23">
        <f t="shared" si="4"/>
        <v>0</v>
      </c>
      <c r="M13" s="4">
        <v>0</v>
      </c>
      <c r="N13" s="23">
        <f t="shared" si="5"/>
        <v>0</v>
      </c>
    </row>
    <row r="14" spans="1:14" ht="21" thickBot="1">
      <c r="A14" s="17" t="s">
        <v>45</v>
      </c>
      <c r="B14" s="15">
        <v>326</v>
      </c>
      <c r="C14" s="16">
        <v>91</v>
      </c>
      <c r="D14" s="23">
        <f t="shared" si="0"/>
        <v>27.914110429447852</v>
      </c>
      <c r="E14" s="16">
        <v>85</v>
      </c>
      <c r="F14" s="23">
        <f t="shared" si="1"/>
        <v>93.4065934065934</v>
      </c>
      <c r="G14" s="16">
        <v>6</v>
      </c>
      <c r="H14" s="23">
        <f t="shared" si="2"/>
        <v>6.593406593406593</v>
      </c>
      <c r="I14" s="16">
        <v>0</v>
      </c>
      <c r="J14" s="23">
        <f t="shared" si="3"/>
        <v>0</v>
      </c>
      <c r="K14" s="16">
        <v>0</v>
      </c>
      <c r="L14" s="23">
        <f t="shared" si="4"/>
        <v>0</v>
      </c>
      <c r="M14" s="16">
        <v>0</v>
      </c>
      <c r="N14" s="23">
        <f t="shared" si="5"/>
        <v>0</v>
      </c>
    </row>
    <row r="15" spans="1:14" ht="21" thickBot="1">
      <c r="A15" s="22" t="s">
        <v>50</v>
      </c>
      <c r="B15" s="16">
        <v>462</v>
      </c>
      <c r="C15" s="16">
        <v>385</v>
      </c>
      <c r="D15" s="23">
        <f t="shared" si="0"/>
        <v>83.33333333333333</v>
      </c>
      <c r="E15" s="16">
        <v>341</v>
      </c>
      <c r="F15" s="23">
        <f t="shared" si="1"/>
        <v>88.57142857142857</v>
      </c>
      <c r="G15" s="16">
        <v>39</v>
      </c>
      <c r="H15" s="23">
        <f t="shared" si="2"/>
        <v>10.12987012987013</v>
      </c>
      <c r="I15" s="16">
        <v>5</v>
      </c>
      <c r="J15" s="23">
        <f t="shared" si="3"/>
        <v>1.2987012987012987</v>
      </c>
      <c r="K15" s="16">
        <v>0</v>
      </c>
      <c r="L15" s="23">
        <f t="shared" si="4"/>
        <v>0</v>
      </c>
      <c r="M15" s="16">
        <v>0</v>
      </c>
      <c r="N15" s="23">
        <f t="shared" si="5"/>
        <v>0</v>
      </c>
    </row>
    <row r="16" spans="1:14" ht="21" thickBot="1">
      <c r="A16" s="22" t="s">
        <v>55</v>
      </c>
      <c r="B16" s="16">
        <v>482</v>
      </c>
      <c r="C16" s="16">
        <v>195</v>
      </c>
      <c r="D16" s="23">
        <f t="shared" si="0"/>
        <v>40.45643153526971</v>
      </c>
      <c r="E16" s="16">
        <v>152</v>
      </c>
      <c r="F16" s="23">
        <f t="shared" si="1"/>
        <v>77.94871794871794</v>
      </c>
      <c r="G16" s="16">
        <v>31</v>
      </c>
      <c r="H16" s="23">
        <f t="shared" si="2"/>
        <v>15.897435897435898</v>
      </c>
      <c r="I16" s="16">
        <v>9</v>
      </c>
      <c r="J16" s="23">
        <f t="shared" si="3"/>
        <v>4.615384615384615</v>
      </c>
      <c r="K16" s="16">
        <v>3</v>
      </c>
      <c r="L16" s="23">
        <f t="shared" si="4"/>
        <v>1.5384615384615385</v>
      </c>
      <c r="M16" s="16">
        <v>0</v>
      </c>
      <c r="N16" s="23">
        <f t="shared" si="5"/>
        <v>0</v>
      </c>
    </row>
    <row r="17" spans="1:14" ht="21" thickBot="1">
      <c r="A17" s="22" t="s">
        <v>56</v>
      </c>
      <c r="B17" s="16">
        <v>663</v>
      </c>
      <c r="C17" s="16">
        <v>249</v>
      </c>
      <c r="D17" s="23">
        <f t="shared" si="0"/>
        <v>37.55656108597285</v>
      </c>
      <c r="E17" s="16">
        <v>218</v>
      </c>
      <c r="F17" s="23">
        <f t="shared" si="1"/>
        <v>87.55020080321285</v>
      </c>
      <c r="G17" s="16">
        <v>29</v>
      </c>
      <c r="H17" s="23">
        <f t="shared" si="2"/>
        <v>11.646586345381525</v>
      </c>
      <c r="I17" s="16">
        <v>2</v>
      </c>
      <c r="J17" s="23">
        <f t="shared" si="3"/>
        <v>0.8032128514056225</v>
      </c>
      <c r="K17" s="16">
        <v>0</v>
      </c>
      <c r="L17" s="23">
        <f t="shared" si="4"/>
        <v>0</v>
      </c>
      <c r="M17" s="16">
        <v>0</v>
      </c>
      <c r="N17" s="23">
        <f t="shared" si="5"/>
        <v>0</v>
      </c>
    </row>
    <row r="18" spans="1:14" ht="21" thickBot="1">
      <c r="A18" s="22" t="s">
        <v>58</v>
      </c>
      <c r="B18" s="16">
        <v>124</v>
      </c>
      <c r="C18" s="16">
        <v>64</v>
      </c>
      <c r="D18" s="23">
        <f t="shared" si="0"/>
        <v>51.61290322580645</v>
      </c>
      <c r="E18" s="16">
        <v>51</v>
      </c>
      <c r="F18" s="23">
        <f t="shared" si="1"/>
        <v>79.6875</v>
      </c>
      <c r="G18" s="16">
        <v>8</v>
      </c>
      <c r="H18" s="23">
        <f t="shared" si="2"/>
        <v>12.5</v>
      </c>
      <c r="I18" s="16">
        <v>2</v>
      </c>
      <c r="J18" s="23">
        <f t="shared" si="3"/>
        <v>3.125</v>
      </c>
      <c r="K18" s="16">
        <v>3</v>
      </c>
      <c r="L18" s="23">
        <f t="shared" si="4"/>
        <v>4.6875</v>
      </c>
      <c r="M18" s="16"/>
      <c r="N18" s="23">
        <f t="shared" si="5"/>
        <v>0</v>
      </c>
    </row>
    <row r="19" spans="1:14" ht="21" thickBot="1">
      <c r="A19" s="22" t="s">
        <v>59</v>
      </c>
      <c r="B19" s="21">
        <v>116</v>
      </c>
      <c r="C19" s="16">
        <v>83</v>
      </c>
      <c r="D19" s="23">
        <f t="shared" si="0"/>
        <v>71.55172413793103</v>
      </c>
      <c r="E19" s="16">
        <v>82</v>
      </c>
      <c r="F19" s="23">
        <f t="shared" si="1"/>
        <v>98.79518072289157</v>
      </c>
      <c r="G19" s="16">
        <v>1</v>
      </c>
      <c r="H19" s="23">
        <f t="shared" si="2"/>
        <v>1.2048192771084338</v>
      </c>
      <c r="I19" s="16">
        <v>0</v>
      </c>
      <c r="J19" s="23">
        <f t="shared" si="3"/>
        <v>0</v>
      </c>
      <c r="K19" s="16">
        <v>0</v>
      </c>
      <c r="L19" s="23">
        <f t="shared" si="4"/>
        <v>0</v>
      </c>
      <c r="M19" s="16">
        <v>0</v>
      </c>
      <c r="N19" s="23">
        <f t="shared" si="5"/>
        <v>0</v>
      </c>
    </row>
    <row r="20" spans="1:14" ht="21" thickBot="1">
      <c r="A20" s="22" t="s">
        <v>53</v>
      </c>
      <c r="B20" s="16">
        <v>737</v>
      </c>
      <c r="C20" s="16">
        <v>389</v>
      </c>
      <c r="D20" s="23">
        <f t="shared" si="0"/>
        <v>52.78154681139756</v>
      </c>
      <c r="E20" s="16">
        <v>62</v>
      </c>
      <c r="F20" s="23">
        <f t="shared" si="1"/>
        <v>15.938303341902314</v>
      </c>
      <c r="G20" s="16">
        <v>98</v>
      </c>
      <c r="H20" s="23">
        <f t="shared" si="2"/>
        <v>25.19280205655527</v>
      </c>
      <c r="I20" s="16">
        <v>64</v>
      </c>
      <c r="J20" s="23">
        <f t="shared" si="3"/>
        <v>16.452442159383033</v>
      </c>
      <c r="K20" s="16">
        <v>38</v>
      </c>
      <c r="L20" s="23">
        <f t="shared" si="4"/>
        <v>9.768637532133676</v>
      </c>
      <c r="M20" s="16">
        <v>71</v>
      </c>
      <c r="N20" s="23">
        <f t="shared" si="5"/>
        <v>18.251928020565554</v>
      </c>
    </row>
    <row r="21" spans="1:14" ht="21" thickBot="1">
      <c r="A21" s="5" t="s">
        <v>20</v>
      </c>
      <c r="B21" s="4">
        <f>SUM(B10:B20)</f>
        <v>4184</v>
      </c>
      <c r="C21" s="4">
        <f aca="true" t="shared" si="6" ref="C21:M21">SUM(C10:C20)</f>
        <v>1817</v>
      </c>
      <c r="D21" s="23">
        <f t="shared" si="0"/>
        <v>43.427342256214146</v>
      </c>
      <c r="E21" s="4">
        <f t="shared" si="6"/>
        <v>1164</v>
      </c>
      <c r="F21" s="23">
        <f t="shared" si="1"/>
        <v>64.06164006604293</v>
      </c>
      <c r="G21" s="4">
        <f t="shared" si="6"/>
        <v>304</v>
      </c>
      <c r="H21" s="23">
        <f t="shared" si="2"/>
        <v>16.730875068794717</v>
      </c>
      <c r="I21" s="4">
        <f t="shared" si="6"/>
        <v>95</v>
      </c>
      <c r="J21" s="23">
        <f t="shared" si="3"/>
        <v>5.228398458998349</v>
      </c>
      <c r="K21" s="4">
        <f t="shared" si="6"/>
        <v>44</v>
      </c>
      <c r="L21" s="23">
        <f t="shared" si="4"/>
        <v>2.4215740231150247</v>
      </c>
      <c r="M21" s="4">
        <f t="shared" si="6"/>
        <v>71</v>
      </c>
      <c r="N21" s="23">
        <f t="shared" si="5"/>
        <v>3.907539900935608</v>
      </c>
    </row>
    <row r="25" ht="20.25">
      <c r="M25" s="18" t="s">
        <v>44</v>
      </c>
    </row>
    <row r="26" spans="1:15" ht="23.25">
      <c r="A26" s="32" t="s">
        <v>21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23.25">
      <c r="A27" s="32" t="s">
        <v>22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23.25">
      <c r="A28" s="32" t="s">
        <v>23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ht="20.25">
      <c r="A29" s="1" t="s">
        <v>24</v>
      </c>
    </row>
    <row r="30" spans="1:14" ht="20.25">
      <c r="A30" s="34" t="s">
        <v>46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ht="20.25">
      <c r="A31" s="1" t="s">
        <v>60</v>
      </c>
    </row>
    <row r="32" ht="15.75" thickBot="1">
      <c r="A32" s="6"/>
    </row>
    <row r="33" spans="1:15" ht="20.25" customHeight="1">
      <c r="A33" s="7"/>
      <c r="B33" s="28" t="s">
        <v>25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9"/>
    </row>
    <row r="34" spans="1:15" ht="21" thickBot="1">
      <c r="A34" s="8"/>
      <c r="B34" s="3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31"/>
    </row>
    <row r="35" spans="1:15" ht="40.5" customHeight="1">
      <c r="A35" s="8"/>
      <c r="B35" s="44" t="s">
        <v>26</v>
      </c>
      <c r="C35" s="45"/>
      <c r="D35" s="44" t="s">
        <v>29</v>
      </c>
      <c r="E35" s="45"/>
      <c r="F35" s="28" t="s">
        <v>47</v>
      </c>
      <c r="G35" s="37"/>
      <c r="H35" s="37"/>
      <c r="I35" s="37"/>
      <c r="J35" s="37"/>
      <c r="K35" s="37"/>
      <c r="L35" s="37"/>
      <c r="M35" s="37"/>
      <c r="N35" s="37"/>
      <c r="O35" s="29"/>
    </row>
    <row r="36" spans="1:15" ht="36" customHeight="1">
      <c r="A36" s="8" t="s">
        <v>2</v>
      </c>
      <c r="B36" s="46" t="s">
        <v>27</v>
      </c>
      <c r="C36" s="47"/>
      <c r="D36" s="46" t="s">
        <v>30</v>
      </c>
      <c r="E36" s="47"/>
      <c r="F36" s="38"/>
      <c r="G36" s="39"/>
      <c r="H36" s="39"/>
      <c r="I36" s="39"/>
      <c r="J36" s="39"/>
      <c r="K36" s="39"/>
      <c r="L36" s="39"/>
      <c r="M36" s="39"/>
      <c r="N36" s="39"/>
      <c r="O36" s="40"/>
    </row>
    <row r="37" spans="1:15" ht="21" thickBot="1">
      <c r="A37" s="9"/>
      <c r="B37" s="46" t="s">
        <v>28</v>
      </c>
      <c r="C37" s="47"/>
      <c r="D37" s="46" t="s">
        <v>31</v>
      </c>
      <c r="E37" s="47"/>
      <c r="F37" s="35"/>
      <c r="G37" s="41"/>
      <c r="H37" s="41"/>
      <c r="I37" s="41"/>
      <c r="J37" s="41"/>
      <c r="K37" s="41"/>
      <c r="L37" s="41"/>
      <c r="M37" s="41"/>
      <c r="N37" s="41"/>
      <c r="O37" s="36"/>
    </row>
    <row r="38" spans="1:15" ht="20.25" customHeight="1">
      <c r="A38" s="13"/>
      <c r="B38" s="46"/>
      <c r="C38" s="47"/>
      <c r="D38" s="48"/>
      <c r="E38" s="49"/>
      <c r="F38" s="28" t="s">
        <v>32</v>
      </c>
      <c r="G38" s="29"/>
      <c r="H38" s="28" t="s">
        <v>33</v>
      </c>
      <c r="I38" s="29"/>
      <c r="J38" s="28" t="s">
        <v>35</v>
      </c>
      <c r="K38" s="29"/>
      <c r="L38" s="28" t="s">
        <v>37</v>
      </c>
      <c r="M38" s="29"/>
      <c r="N38" s="28" t="s">
        <v>39</v>
      </c>
      <c r="O38" s="29"/>
    </row>
    <row r="39" spans="1:15" ht="21" thickBot="1">
      <c r="A39" s="13"/>
      <c r="B39" s="35"/>
      <c r="C39" s="36"/>
      <c r="D39" s="35"/>
      <c r="E39" s="36"/>
      <c r="F39" s="30"/>
      <c r="G39" s="31"/>
      <c r="H39" s="30" t="s">
        <v>34</v>
      </c>
      <c r="I39" s="31"/>
      <c r="J39" s="30" t="s">
        <v>36</v>
      </c>
      <c r="K39" s="31"/>
      <c r="L39" s="30" t="s">
        <v>38</v>
      </c>
      <c r="M39" s="31"/>
      <c r="N39" s="30"/>
      <c r="O39" s="31"/>
    </row>
    <row r="40" spans="1:15" ht="21" thickBot="1">
      <c r="A40" s="14"/>
      <c r="B40" s="10" t="s">
        <v>40</v>
      </c>
      <c r="C40" s="10" t="s">
        <v>14</v>
      </c>
      <c r="D40" s="10" t="s">
        <v>40</v>
      </c>
      <c r="E40" s="10" t="s">
        <v>14</v>
      </c>
      <c r="F40" s="10" t="s">
        <v>40</v>
      </c>
      <c r="G40" s="10" t="s">
        <v>14</v>
      </c>
      <c r="H40" s="10" t="s">
        <v>40</v>
      </c>
      <c r="I40" s="10" t="s">
        <v>14</v>
      </c>
      <c r="J40" s="10" t="s">
        <v>40</v>
      </c>
      <c r="K40" s="10" t="s">
        <v>14</v>
      </c>
      <c r="L40" s="10" t="s">
        <v>40</v>
      </c>
      <c r="M40" s="10" t="s">
        <v>14</v>
      </c>
      <c r="N40" s="10" t="s">
        <v>40</v>
      </c>
      <c r="O40" s="10" t="s">
        <v>14</v>
      </c>
    </row>
    <row r="41" spans="1:15" ht="21" thickBot="1">
      <c r="A41" s="19" t="s">
        <v>51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</row>
    <row r="42" spans="1:15" ht="21" thickBot="1">
      <c r="A42" s="20" t="s">
        <v>54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</row>
    <row r="43" spans="1:15" ht="24" customHeight="1" thickBot="1">
      <c r="A43" s="19" t="s">
        <v>52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21" thickBot="1">
      <c r="A44" s="17" t="s">
        <v>19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</row>
    <row r="45" spans="1:15" ht="21" thickBot="1">
      <c r="A45" s="17" t="s">
        <v>45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</row>
    <row r="46" spans="1:15" ht="21" thickBot="1">
      <c r="A46" s="15" t="s">
        <v>50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.75" customHeight="1" thickBot="1">
      <c r="A47" s="15" t="s">
        <v>55</v>
      </c>
      <c r="B47" s="16">
        <v>3</v>
      </c>
      <c r="C47" s="23">
        <v>1.5384615384615385</v>
      </c>
      <c r="D47" s="16">
        <v>3</v>
      </c>
      <c r="E47" s="16">
        <v>100</v>
      </c>
      <c r="F47" s="16">
        <v>1</v>
      </c>
      <c r="G47" s="23">
        <f>SUM(F47*100/D47)</f>
        <v>33.333333333333336</v>
      </c>
      <c r="H47" s="16">
        <v>2</v>
      </c>
      <c r="I47" s="23">
        <f>SUM(H47*100/D47)</f>
        <v>66.66666666666667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21" thickBot="1">
      <c r="A48" s="15" t="s">
        <v>57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</row>
    <row r="49" spans="1:15" ht="21" thickBot="1">
      <c r="A49" s="19" t="s">
        <v>58</v>
      </c>
      <c r="B49" s="25">
        <v>3</v>
      </c>
      <c r="C49" s="23">
        <v>4.6875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21" thickBot="1">
      <c r="A50" s="15" t="s">
        <v>59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21" thickBot="1">
      <c r="A51" s="19" t="s">
        <v>53</v>
      </c>
      <c r="B51" s="16">
        <v>109</v>
      </c>
      <c r="C51" s="23">
        <f>SUM(B51*100/C20)</f>
        <v>28.020565552699228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21" thickBot="1">
      <c r="A52" s="5" t="s">
        <v>20</v>
      </c>
      <c r="B52" s="26">
        <f>SUM(B41:B51)</f>
        <v>115</v>
      </c>
      <c r="C52" s="27">
        <f>SUM(B52*100/C21)</f>
        <v>6.329113924050633</v>
      </c>
      <c r="D52" s="26">
        <f>SUM(D41:D51)</f>
        <v>3</v>
      </c>
      <c r="E52" s="27">
        <f>SUM(D52*100/B52)</f>
        <v>2.608695652173913</v>
      </c>
      <c r="F52" s="26">
        <f>SUM(F41:F51)</f>
        <v>1</v>
      </c>
      <c r="G52" s="27">
        <f>SUM(F52*100/B52)</f>
        <v>0.8695652173913043</v>
      </c>
      <c r="H52" s="26">
        <f>SUM(H41:H51)</f>
        <v>2</v>
      </c>
      <c r="I52" s="27">
        <f>SUM(H52*100/B52)</f>
        <v>1.7391304347826086</v>
      </c>
      <c r="J52" s="26">
        <f>SUM(J41:J51)</f>
        <v>0</v>
      </c>
      <c r="K52" s="27">
        <f>SUM(J52*100/K21)</f>
        <v>0</v>
      </c>
      <c r="L52" s="26">
        <f>SUM(L41:L51)</f>
        <v>0</v>
      </c>
      <c r="M52" s="27">
        <f>SUM(L52*100/M21)</f>
        <v>0</v>
      </c>
      <c r="N52" s="26">
        <f>SUM(N41:N51)</f>
        <v>0</v>
      </c>
      <c r="O52" s="16">
        <v>0</v>
      </c>
    </row>
    <row r="53" ht="18.75">
      <c r="A53" s="11" t="s">
        <v>41</v>
      </c>
    </row>
    <row r="54" ht="18.75">
      <c r="A54" s="11" t="s">
        <v>42</v>
      </c>
    </row>
  </sheetData>
  <sheetProtection/>
  <mergeCells count="40">
    <mergeCell ref="B33:O34"/>
    <mergeCell ref="A7:A9"/>
    <mergeCell ref="B7:D7"/>
    <mergeCell ref="E7:N7"/>
    <mergeCell ref="M8:M9"/>
    <mergeCell ref="N8:N9"/>
    <mergeCell ref="D8:D9"/>
    <mergeCell ref="E8:E9"/>
    <mergeCell ref="H8:H9"/>
    <mergeCell ref="L8:L9"/>
    <mergeCell ref="H39:I39"/>
    <mergeCell ref="J38:K38"/>
    <mergeCell ref="J39:K39"/>
    <mergeCell ref="L38:M38"/>
    <mergeCell ref="B35:C35"/>
    <mergeCell ref="B36:C36"/>
    <mergeCell ref="B37:C37"/>
    <mergeCell ref="B38:C38"/>
    <mergeCell ref="B39:C39"/>
    <mergeCell ref="D35:E35"/>
    <mergeCell ref="D36:E36"/>
    <mergeCell ref="D37:E37"/>
    <mergeCell ref="D38:E38"/>
    <mergeCell ref="L39:M39"/>
    <mergeCell ref="N38:O39"/>
    <mergeCell ref="A2:N2"/>
    <mergeCell ref="A3:N3"/>
    <mergeCell ref="A4:N4"/>
    <mergeCell ref="A5:N5"/>
    <mergeCell ref="A26:O26"/>
    <mergeCell ref="A27:O27"/>
    <mergeCell ref="A28:O28"/>
    <mergeCell ref="A30:N30"/>
    <mergeCell ref="D39:E39"/>
    <mergeCell ref="F35:O35"/>
    <mergeCell ref="F36:O36"/>
    <mergeCell ref="F37:O37"/>
    <mergeCell ref="F38:G39"/>
    <mergeCell ref="H38:I38"/>
    <mergeCell ref="F8:F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visith pinprachanan</dc:creator>
  <cp:keywords/>
  <dc:description/>
  <cp:lastModifiedBy>visith pinprachanan</cp:lastModifiedBy>
  <dcterms:created xsi:type="dcterms:W3CDTF">2016-12-21T00:45:48Z</dcterms:created>
  <dcterms:modified xsi:type="dcterms:W3CDTF">2016-12-26T03:23:14Z</dcterms:modified>
  <cp:category/>
  <cp:version/>
  <cp:contentType/>
  <cp:contentStatus/>
</cp:coreProperties>
</file>